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300" firstSheet="1" activeTab="1"/>
  </bookViews>
  <sheets>
    <sheet name="Краткий СВОД по Магаданской обл" sheetId="5" r:id="rId1"/>
    <sheet name="Лист1" sheetId="1" r:id="rId2"/>
  </sheets>
  <definedNames>
    <definedName name="_xlnm._FilterDatabase" localSheetId="1" hidden="1">Лист1!$A$3:$V$43</definedName>
    <definedName name="Print_Titles" localSheetId="1">Лист1!$A:$A,Лист1!$3:$3</definedName>
    <definedName name="_xlnm.Print_Area" localSheetId="1">Лист1!$A$2:$P$43</definedName>
  </definedNames>
  <calcPr calcId="145621" iterateDelta="1E-4"/>
</workbook>
</file>

<file path=xl/calcChain.xml><?xml version="1.0" encoding="utf-8"?>
<calcChain xmlns="http://schemas.openxmlformats.org/spreadsheetml/2006/main">
  <c r="B5" i="1" l="1"/>
  <c r="B31" i="1" l="1"/>
  <c r="T5" i="5" l="1"/>
  <c r="S5" i="5"/>
  <c r="P4" i="1"/>
  <c r="R5" i="5" s="1"/>
  <c r="O4" i="1"/>
  <c r="Q5" i="5" s="1"/>
  <c r="N4" i="1"/>
  <c r="P5" i="5" s="1"/>
  <c r="M4" i="1"/>
  <c r="O5" i="5" s="1"/>
  <c r="N5" i="5"/>
  <c r="L4" i="1"/>
  <c r="M5" i="5" s="1"/>
  <c r="K4" i="1"/>
  <c r="L5" i="5" s="1"/>
  <c r="K5" i="5"/>
  <c r="J4" i="1"/>
  <c r="J5" i="5" s="1"/>
  <c r="I4" i="1"/>
  <c r="I5" i="5" s="1"/>
  <c r="H4" i="1"/>
  <c r="H5" i="5" s="1"/>
  <c r="G4" i="1"/>
  <c r="F4" i="1"/>
  <c r="F5" i="5" s="1"/>
  <c r="E4" i="1"/>
  <c r="E5" i="5" s="1"/>
  <c r="D4" i="1"/>
  <c r="D5" i="5" s="1"/>
  <c r="C8" i="5"/>
  <c r="C7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4" i="1"/>
  <c r="C5" i="5" s="1"/>
  <c r="C9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T10" i="5" s="1"/>
  <c r="T9" i="5" s="1"/>
  <c r="C11" i="5"/>
  <c r="C6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D7" i="5"/>
  <c r="E7" i="5"/>
  <c r="F7" i="5"/>
  <c r="I7" i="5"/>
  <c r="L7" i="5"/>
  <c r="M7" i="5"/>
  <c r="N7" i="5"/>
  <c r="O7" i="5"/>
  <c r="P7" i="5"/>
  <c r="Q7" i="5"/>
  <c r="R7" i="5"/>
  <c r="T7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D8" i="5"/>
  <c r="E8" i="5"/>
  <c r="F8" i="5"/>
  <c r="G8" i="5"/>
  <c r="H8" i="5"/>
  <c r="I8" i="5"/>
  <c r="J8" i="5"/>
  <c r="K8" i="5"/>
  <c r="L8" i="5"/>
  <c r="M8" i="5"/>
  <c r="N8" i="5"/>
  <c r="O8" i="5"/>
  <c r="P8" i="5"/>
  <c r="R8" i="5"/>
  <c r="S8" i="5"/>
  <c r="T8" i="5"/>
  <c r="G5" i="5" l="1"/>
  <c r="G4" i="5"/>
  <c r="J4" i="5"/>
  <c r="J7" i="5"/>
  <c r="Q4" i="5"/>
  <c r="Q8" i="5"/>
  <c r="H4" i="5"/>
  <c r="H7" i="5"/>
  <c r="S4" i="5"/>
  <c r="S7" i="5"/>
  <c r="K4" i="5"/>
  <c r="K7" i="5"/>
  <c r="G7" i="5"/>
  <c r="E4" i="5"/>
  <c r="P4" i="5"/>
  <c r="I4" i="5"/>
  <c r="O4" i="5"/>
  <c r="L4" i="5"/>
  <c r="R4" i="5"/>
  <c r="D4" i="5"/>
  <c r="M4" i="5"/>
  <c r="N4" i="5"/>
  <c r="F4" i="5"/>
  <c r="T4" i="5"/>
  <c r="B7" i="5"/>
  <c r="B9" i="5"/>
  <c r="B8" i="5"/>
  <c r="B6" i="5"/>
  <c r="B36" i="1" l="1"/>
  <c r="B15" i="1" l="1"/>
  <c r="B43" i="1" l="1"/>
  <c r="B42" i="1"/>
  <c r="B41" i="1"/>
  <c r="B40" i="1"/>
  <c r="B39" i="1"/>
  <c r="B38" i="1"/>
  <c r="B37" i="1"/>
  <c r="B35" i="1"/>
  <c r="B34" i="1"/>
  <c r="B33" i="1"/>
  <c r="B32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4" i="1"/>
  <c r="B13" i="1"/>
  <c r="B12" i="1"/>
  <c r="B11" i="1"/>
  <c r="B10" i="1"/>
  <c r="B9" i="1"/>
  <c r="B8" i="1"/>
  <c r="B7" i="1"/>
  <c r="B6" i="1"/>
  <c r="B4" i="1" l="1"/>
  <c r="B5" i="5" s="1"/>
  <c r="B11" i="5" l="1"/>
  <c r="C10" i="5"/>
  <c r="B10" i="5" l="1"/>
  <c r="B4" i="5" l="1"/>
  <c r="C4" i="5"/>
</calcChain>
</file>

<file path=xl/sharedStrings.xml><?xml version="1.0" encoding="utf-8"?>
<sst xmlns="http://schemas.openxmlformats.org/spreadsheetml/2006/main" count="85" uniqueCount="81">
  <si>
    <t>ГБУЗ "Магаданская областная больница"</t>
  </si>
  <si>
    <t>ОГКУЗ «Магаданский областной диспансер фтизиатрии и инфекционных заболеваний»</t>
  </si>
  <si>
    <t xml:space="preserve">ОГКУЗ «Магаданский областной диспансер психиатрии и наркологии» </t>
  </si>
  <si>
    <t>ОГКУЗ «Магаданское областное   Бюро судебно-медицинской экспертизы»</t>
  </si>
  <si>
    <t>ОГКУЗ "Магаданский областной медицинский информационно-аналитический центр"</t>
  </si>
  <si>
    <t>МОГБУЗ «Городская поликлиника»</t>
  </si>
  <si>
    <t>МОГБУЗ «Станция скорой медицинской помощи»</t>
  </si>
  <si>
    <t>Филиал «Ольская РБ» ГБУЗ "Магаданская областная больница"</t>
  </si>
  <si>
    <t>Филиал «Омсукчанская  РБ» ГБУЗ "Магаданская областная больница"</t>
  </si>
  <si>
    <t>Филиал «Северо-Эвенская РБ» ГБУЗ "Магаданская областная больница"</t>
  </si>
  <si>
    <t>Филиал «Среднеканская  РБ» ГБУЗ "Магаданская областная больница"</t>
  </si>
  <si>
    <t>Филиал «Сусуманская  РБ» ГБУЗ "Магаданская областная больница"</t>
  </si>
  <si>
    <t>Филиал «Тенькинская  РБ» ГБУЗ "Магаданская областная больница"</t>
  </si>
  <si>
    <t>Филиал «Хасынская  РБ» ГБУЗ "Магаданская областная больница"</t>
  </si>
  <si>
    <t>Филиал «Ягоднинская  РБ» ГБУЗ "Магаданская областная больница"</t>
  </si>
  <si>
    <t>ГБОУ СПО «Магаданский колледж министерства здравоохранения и демографической политики  Магаданской области»</t>
  </si>
  <si>
    <t>ОГАУ "Магаданфармация" министерства здравоохранения и демографической политики Магаданской области</t>
  </si>
  <si>
    <t xml:space="preserve"> </t>
  </si>
  <si>
    <t>Всего врачей</t>
  </si>
  <si>
    <t>Всего младшего персонала</t>
  </si>
  <si>
    <t>Врач акушер-гинеколог</t>
  </si>
  <si>
    <t xml:space="preserve">Врач анестезиолог-реаниматолог </t>
  </si>
  <si>
    <t>Врач-дерматовенеролог</t>
  </si>
  <si>
    <t>Врач-инфекционист</t>
  </si>
  <si>
    <t>Врач клинической лабораторной диагностики</t>
  </si>
  <si>
    <t>Врач-невролог</t>
  </si>
  <si>
    <t>Врач-неонатолог</t>
  </si>
  <si>
    <t>Врач-онколог</t>
  </si>
  <si>
    <t>Врач скорой медицинской помощи</t>
  </si>
  <si>
    <t>Врач-оториноларинголог</t>
  </si>
  <si>
    <t>Врач-офтальмолог</t>
  </si>
  <si>
    <t>Врач-педиатр</t>
  </si>
  <si>
    <t>Врач-педиатр участковый</t>
  </si>
  <si>
    <t xml:space="preserve">Врач-профпатолог </t>
  </si>
  <si>
    <t>Врач-психиатр</t>
  </si>
  <si>
    <t>Врач-психиатр-нарколог</t>
  </si>
  <si>
    <t>Врач-психотерапевт</t>
  </si>
  <si>
    <t>Врач-рентгенолог</t>
  </si>
  <si>
    <t>Врач стоматолог</t>
  </si>
  <si>
    <t>Врач-стоматолог-ортодонт</t>
  </si>
  <si>
    <t>Врач-стоматолог-детский</t>
  </si>
  <si>
    <t>Врач-статистик</t>
  </si>
  <si>
    <t>Врач-судебно-медицинский эксперт</t>
  </si>
  <si>
    <t>Врач-терапевт</t>
  </si>
  <si>
    <t>Врач-терапевт участковый</t>
  </si>
  <si>
    <t>Врач-травматолог-ортопед</t>
  </si>
  <si>
    <t>Врач ультразвуковой диагностики</t>
  </si>
  <si>
    <t>Врач-уролог</t>
  </si>
  <si>
    <t>Врач-физиотерапевт</t>
  </si>
  <si>
    <t>Врач-фтизиатр</t>
  </si>
  <si>
    <t>Врач функциональной диагностики</t>
  </si>
  <si>
    <t>Врач-хирург</t>
  </si>
  <si>
    <t>Врач-детский хирург</t>
  </si>
  <si>
    <t>Врач-эндокринолог</t>
  </si>
  <si>
    <t>Врач-эпидемиолог</t>
  </si>
  <si>
    <t>Заместитель руководителя (начальника) медицинской организации</t>
  </si>
  <si>
    <t>Главный врач (начальник) медицинской организации</t>
  </si>
  <si>
    <t>Врач-офтальмолог (оперирующий)</t>
  </si>
  <si>
    <t>Врач-фтизиатр участковый</t>
  </si>
  <si>
    <t>ГБУЗ «Магаданский областной центр охраны материнства и детства»</t>
  </si>
  <si>
    <t>Всего с высшим немедицинским образованием (биологи, психологи, физики, химики)</t>
  </si>
  <si>
    <t>всего с высшим фармацевтическим образованием</t>
  </si>
  <si>
    <t>всего со средним фармацевтическим образованием</t>
  </si>
  <si>
    <t>ИТОГО по всем должностям</t>
  </si>
  <si>
    <t>Преподаватель специальных дисциплин в СУЗ</t>
  </si>
  <si>
    <t>всего среднего медицинского персонала</t>
  </si>
  <si>
    <t>ИТОГО по всем медицинским организациям</t>
  </si>
  <si>
    <t xml:space="preserve">Вакантные  ставки  медицинских организаций, подведомственных министерству здравоохранения и демографической политики Магаданской области  </t>
  </si>
  <si>
    <t>ГБУЗ "Магаданский областной центр охраны материнства и детства"</t>
  </si>
  <si>
    <t>ОГКУЗ "Магаданский областной диспансер фтизиатрии и инфекционных заболеваний"</t>
  </si>
  <si>
    <t xml:space="preserve">ОГКУЗ "Магаданский областной диспансер психиатрии и наркологии" </t>
  </si>
  <si>
    <t>ОГКУЗ "Магаданское областное   Бюро судебно-медицинской экспертизы"</t>
  </si>
  <si>
    <t>МОГБУЗ "Городская поликлиника"</t>
  </si>
  <si>
    <t>МОГБУЗ "Станция скорой медицинской помощи"</t>
  </si>
  <si>
    <t>Филиал "Омсукчанская  РБ" ГБУЗ "Магаданская областная больница"</t>
  </si>
  <si>
    <t>Филиал "Северо-Эвенская РБ" ГБУЗ "Магаданская областная больница"</t>
  </si>
  <si>
    <t>Филиал "Сусуманская  РБ" ГБУЗ "Магаданская областная больница"</t>
  </si>
  <si>
    <t>Филиал "Тенькинская  РБ" ГБУЗ "Магаданская областная больница"</t>
  </si>
  <si>
    <t>Филиал "Хасынская  РБ" ГБУЗ "Магаданская областная больница"</t>
  </si>
  <si>
    <t>Филиал "Ягоднинская  РБ" ГБУЗ "Магаданская областная больница"</t>
  </si>
  <si>
    <t xml:space="preserve">Вакантные  ставки врачей медицинских организаций, подведомственных министерству здравоохранения и демографической политики Магаданской области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</si>
</sst>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scheme val="minor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6" tint="0.79998168889431442"/>
        <bgColor indexed="5"/>
      </patternFill>
    </fill>
    <fill>
      <patternFill patternType="solid">
        <fgColor theme="6" tint="0.59999389629810485"/>
        <bgColor theme="6" tint="0.79998168889431442"/>
      </patternFill>
    </fill>
    <fill>
      <patternFill patternType="solid">
        <fgColor rgb="FFFFFF8F"/>
        <bgColor theme="9" tint="0.79998168889431442"/>
      </patternFill>
    </fill>
    <fill>
      <patternFill patternType="solid">
        <fgColor rgb="FFFFFF8F"/>
        <bgColor theme="4" tint="0.59999389629810485"/>
      </patternFill>
    </fill>
    <fill>
      <patternFill patternType="solid">
        <fgColor theme="9" tint="0.59999389629810485"/>
        <bgColor theme="6" tint="0.39997558519241921"/>
      </patternFill>
    </fill>
    <fill>
      <patternFill patternType="solid">
        <fgColor rgb="FFFFE6B3"/>
        <bgColor theme="9" tint="0.79998168889431442"/>
      </patternFill>
    </fill>
    <fill>
      <patternFill patternType="solid">
        <fgColor rgb="FFFFE6B3"/>
        <bgColor theme="6" tint="0.39997558519241921"/>
      </patternFill>
    </fill>
    <fill>
      <patternFill patternType="solid">
        <fgColor theme="9" tint="0.59999389629810485"/>
        <bgColor theme="9" tint="0.79998168889431442"/>
      </patternFill>
    </fill>
    <fill>
      <patternFill patternType="solid">
        <fgColor theme="6" tint="0.59999389629810485"/>
        <bgColor theme="4" tint="0.59999389629810485"/>
      </patternFill>
    </fill>
    <fill>
      <patternFill patternType="solid">
        <fgColor theme="6" tint="0.79998168889431442"/>
        <bgColor theme="2" tint="-0.249977111117893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E6B3"/>
        <bgColor indexed="64"/>
      </patternFill>
    </fill>
    <fill>
      <patternFill patternType="solid">
        <fgColor rgb="FFFFFF8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theme="6" tint="0.39997558519241921"/>
      </patternFill>
    </fill>
    <fill>
      <patternFill patternType="solid">
        <fgColor theme="8" tint="0.79998168889431442"/>
        <bgColor theme="3" tint="0.79998168889431442"/>
      </patternFill>
    </fill>
    <fill>
      <patternFill patternType="solid">
        <fgColor theme="6" tint="0.79998168889431442"/>
        <bgColor theme="4" tint="0.59999389629810485"/>
      </patternFill>
    </fill>
    <fill>
      <patternFill patternType="solid">
        <fgColor rgb="FFFFD685"/>
        <bgColor theme="9" tint="0.79998168889431442"/>
      </patternFill>
    </fill>
    <fill>
      <patternFill patternType="solid">
        <fgColor rgb="FFFFD685"/>
        <bgColor indexed="64"/>
      </patternFill>
    </fill>
    <fill>
      <patternFill patternType="solid">
        <fgColor rgb="FFFFD685"/>
        <bgColor theme="6" tint="0.39997558519241921"/>
      </patternFill>
    </fill>
    <fill>
      <patternFill patternType="solid">
        <fgColor rgb="FFFFFF00"/>
        <bgColor theme="6" tint="0.39997558519241921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0" fillId="0" borderId="0" xfId="0" applyFill="1"/>
    <xf numFmtId="0" fontId="4" fillId="7" borderId="7" xfId="0" applyFont="1" applyFill="1" applyBorder="1" applyAlignment="1">
      <alignment vertical="center" wrapText="1"/>
    </xf>
    <xf numFmtId="0" fontId="7" fillId="15" borderId="2" xfId="0" applyFont="1" applyFill="1" applyBorder="1" applyAlignment="1">
      <alignment horizontal="center" vertical="center" textRotation="90" wrapText="1"/>
    </xf>
    <xf numFmtId="0" fontId="9" fillId="0" borderId="0" xfId="0" applyFont="1" applyFill="1"/>
    <xf numFmtId="0" fontId="9" fillId="0" borderId="0" xfId="0" applyFont="1"/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>
      <alignment horizontal="center" vertical="center" textRotation="90" wrapText="1"/>
    </xf>
    <xf numFmtId="0" fontId="7" fillId="6" borderId="2" xfId="0" applyFont="1" applyFill="1" applyBorder="1" applyAlignment="1">
      <alignment horizontal="center" vertical="center" textRotation="90" wrapText="1"/>
    </xf>
    <xf numFmtId="0" fontId="7" fillId="16" borderId="2" xfId="0" applyFont="1" applyFill="1" applyBorder="1" applyAlignment="1">
      <alignment horizontal="center" vertical="center" textRotation="90" wrapText="1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1" fontId="11" fillId="0" borderId="7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2" fontId="8" fillId="23" borderId="5" xfId="0" applyNumberFormat="1" applyFont="1" applyFill="1" applyBorder="1" applyAlignment="1">
      <alignment horizontal="center"/>
    </xf>
    <xf numFmtId="2" fontId="8" fillId="23" borderId="7" xfId="0" applyNumberFormat="1" applyFont="1" applyFill="1" applyBorder="1" applyAlignment="1">
      <alignment horizontal="center"/>
    </xf>
    <xf numFmtId="2" fontId="8" fillId="14" borderId="7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2" fontId="7" fillId="3" borderId="2" xfId="0" applyNumberFormat="1" applyFont="1" applyFill="1" applyBorder="1" applyAlignment="1">
      <alignment horizontal="center" vertical="center"/>
    </xf>
    <xf numFmtId="2" fontId="7" fillId="20" borderId="2" xfId="0" applyNumberFormat="1" applyFont="1" applyFill="1" applyBorder="1" applyAlignment="1">
      <alignment horizontal="center" vertical="center"/>
    </xf>
    <xf numFmtId="0" fontId="7" fillId="21" borderId="4" xfId="0" applyFont="1" applyFill="1" applyBorder="1" applyAlignment="1">
      <alignment horizontal="center" vertical="center" wrapText="1"/>
    </xf>
    <xf numFmtId="2" fontId="7" fillId="21" borderId="2" xfId="0" applyNumberFormat="1" applyFont="1" applyFill="1" applyBorder="1" applyAlignment="1">
      <alignment horizontal="center"/>
    </xf>
    <xf numFmtId="0" fontId="2" fillId="13" borderId="4" xfId="0" applyFont="1" applyFill="1" applyBorder="1" applyAlignment="1">
      <alignment horizontal="center" vertical="center" wrapText="1"/>
    </xf>
    <xf numFmtId="2" fontId="7" fillId="10" borderId="2" xfId="0" applyNumberFormat="1" applyFont="1" applyFill="1" applyBorder="1" applyAlignment="1">
      <alignment horizontal="center" vertical="center"/>
    </xf>
    <xf numFmtId="2" fontId="7" fillId="13" borderId="2" xfId="0" applyNumberFormat="1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left" vertical="center" wrapText="1"/>
    </xf>
    <xf numFmtId="2" fontId="7" fillId="9" borderId="11" xfId="0" applyNumberFormat="1" applyFont="1" applyFill="1" applyBorder="1" applyAlignment="1">
      <alignment horizontal="center" vertical="center"/>
    </xf>
    <xf numFmtId="2" fontId="7" fillId="18" borderId="11" xfId="0" applyNumberFormat="1" applyFont="1" applyFill="1" applyBorder="1" applyAlignment="1">
      <alignment horizontal="center" vertical="center"/>
    </xf>
    <xf numFmtId="2" fontId="7" fillId="18" borderId="9" xfId="0" applyNumberFormat="1" applyFont="1" applyFill="1" applyBorder="1" applyAlignment="1">
      <alignment horizontal="center" vertical="center"/>
    </xf>
    <xf numFmtId="0" fontId="2" fillId="24" borderId="12" xfId="0" applyFont="1" applyFill="1" applyBorder="1" applyAlignment="1">
      <alignment horizontal="center" vertical="center" wrapText="1"/>
    </xf>
    <xf numFmtId="2" fontId="7" fillId="26" borderId="13" xfId="0" applyNumberFormat="1" applyFont="1" applyFill="1" applyBorder="1" applyAlignment="1">
      <alignment horizontal="center" vertical="center"/>
    </xf>
    <xf numFmtId="2" fontId="7" fillId="24" borderId="13" xfId="0" applyNumberFormat="1" applyFont="1" applyFill="1" applyBorder="1" applyAlignment="1">
      <alignment horizontal="center" vertical="center"/>
    </xf>
    <xf numFmtId="2" fontId="7" fillId="25" borderId="14" xfId="0" applyNumberFormat="1" applyFont="1" applyFill="1" applyBorder="1" applyAlignment="1">
      <alignment horizontal="center" vertical="center"/>
    </xf>
    <xf numFmtId="0" fontId="2" fillId="11" borderId="10" xfId="0" applyFont="1" applyFill="1" applyBorder="1" applyAlignment="1">
      <alignment horizontal="left" vertical="center" wrapText="1"/>
    </xf>
    <xf numFmtId="2" fontId="7" fillId="12" borderId="11" xfId="0" applyNumberFormat="1" applyFont="1" applyFill="1" applyBorder="1" applyAlignment="1">
      <alignment horizontal="center" vertical="center"/>
    </xf>
    <xf numFmtId="2" fontId="7" fillId="11" borderId="11" xfId="0" applyNumberFormat="1" applyFont="1" applyFill="1" applyBorder="1" applyAlignment="1">
      <alignment horizontal="center" vertical="center"/>
    </xf>
    <xf numFmtId="2" fontId="7" fillId="17" borderId="9" xfId="0" applyNumberFormat="1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 wrapText="1"/>
    </xf>
    <xf numFmtId="2" fontId="7" fillId="22" borderId="11" xfId="0" applyNumberFormat="1" applyFont="1" applyFill="1" applyBorder="1" applyAlignment="1">
      <alignment horizontal="center" vertical="center"/>
    </xf>
    <xf numFmtId="2" fontId="7" fillId="19" borderId="11" xfId="0" applyNumberFormat="1" applyFont="1" applyFill="1" applyBorder="1" applyAlignment="1">
      <alignment horizontal="center" vertical="center"/>
    </xf>
    <xf numFmtId="2" fontId="7" fillId="19" borderId="9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vertical="center" wrapText="1"/>
    </xf>
    <xf numFmtId="2" fontId="7" fillId="5" borderId="11" xfId="0" applyNumberFormat="1" applyFont="1" applyFill="1" applyBorder="1" applyAlignment="1">
      <alignment horizontal="center"/>
    </xf>
    <xf numFmtId="2" fontId="7" fillId="5" borderId="9" xfId="0" applyNumberFormat="1" applyFont="1" applyFill="1" applyBorder="1" applyAlignment="1">
      <alignment horizontal="center"/>
    </xf>
    <xf numFmtId="0" fontId="8" fillId="27" borderId="4" xfId="0" applyFont="1" applyFill="1" applyBorder="1" applyAlignment="1">
      <alignment horizontal="center" vertical="center" wrapText="1"/>
    </xf>
    <xf numFmtId="2" fontId="8" fillId="27" borderId="2" xfId="0" applyNumberFormat="1" applyFont="1" applyFill="1" applyBorder="1" applyAlignment="1">
      <alignment horizontal="center"/>
    </xf>
    <xf numFmtId="0" fontId="11" fillId="28" borderId="7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4" fontId="6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D685"/>
      <color rgb="FFFFDC97"/>
      <color rgb="FFFFECC5"/>
      <color rgb="FFFFF5E1"/>
      <color rgb="FFFFE6B3"/>
      <color rgb="FFFFD279"/>
      <color rgb="FFFFCC66"/>
      <color rgb="FFFFFFB9"/>
      <color rgb="FFFFFF8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workbookViewId="0">
      <selection activeCell="X3" sqref="X3"/>
    </sheetView>
  </sheetViews>
  <sheetFormatPr defaultRowHeight="15" x14ac:dyDescent="0.25"/>
  <cols>
    <col min="1" max="1" width="47.7109375" customWidth="1"/>
    <col min="2" max="2" width="8.5703125" customWidth="1"/>
    <col min="3" max="3" width="8.42578125" customWidth="1"/>
    <col min="4" max="4" width="10.85546875" customWidth="1"/>
    <col min="5" max="5" width="10.5703125" customWidth="1"/>
    <col min="6" max="6" width="8.42578125" customWidth="1"/>
    <col min="7" max="7" width="9.7109375" customWidth="1"/>
    <col min="8" max="8" width="10.42578125" customWidth="1"/>
    <col min="9" max="12" width="8.42578125" customWidth="1"/>
    <col min="13" max="13" width="9.28515625" customWidth="1"/>
    <col min="14" max="18" width="8.42578125" customWidth="1"/>
    <col min="19" max="19" width="14.42578125" customWidth="1"/>
    <col min="20" max="20" width="12.42578125" customWidth="1"/>
  </cols>
  <sheetData>
    <row r="1" spans="1:20" ht="18.75" x14ac:dyDescent="0.25">
      <c r="A1" s="54">
        <v>45170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</row>
    <row r="2" spans="1:20" ht="30.75" customHeight="1" thickBot="1" x14ac:dyDescent="0.3">
      <c r="A2" s="53" t="s">
        <v>67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</row>
    <row r="3" spans="1:20" ht="245.25" thickBot="1" x14ac:dyDescent="0.3">
      <c r="A3" s="1"/>
      <c r="B3" s="7" t="s">
        <v>63</v>
      </c>
      <c r="C3" s="11" t="s">
        <v>0</v>
      </c>
      <c r="D3" s="12" t="s">
        <v>59</v>
      </c>
      <c r="E3" s="11" t="s">
        <v>1</v>
      </c>
      <c r="F3" s="12" t="s">
        <v>2</v>
      </c>
      <c r="G3" s="11" t="s">
        <v>3</v>
      </c>
      <c r="H3" s="11" t="s">
        <v>4</v>
      </c>
      <c r="I3" s="11" t="s">
        <v>5</v>
      </c>
      <c r="J3" s="11" t="s">
        <v>6</v>
      </c>
      <c r="K3" s="12" t="s">
        <v>7</v>
      </c>
      <c r="L3" s="12" t="s">
        <v>8</v>
      </c>
      <c r="M3" s="12" t="s">
        <v>9</v>
      </c>
      <c r="N3" s="12" t="s">
        <v>10</v>
      </c>
      <c r="O3" s="12" t="s">
        <v>11</v>
      </c>
      <c r="P3" s="12" t="s">
        <v>12</v>
      </c>
      <c r="Q3" s="12" t="s">
        <v>13</v>
      </c>
      <c r="R3" s="12" t="s">
        <v>14</v>
      </c>
      <c r="S3" s="11" t="s">
        <v>15</v>
      </c>
      <c r="T3" s="13" t="s">
        <v>16</v>
      </c>
    </row>
    <row r="4" spans="1:20" ht="33.75" thickBot="1" x14ac:dyDescent="0.3">
      <c r="A4" s="2" t="s">
        <v>66</v>
      </c>
      <c r="B4" s="24" t="e">
        <f>Лист1!#REF!</f>
        <v>#REF!</v>
      </c>
      <c r="C4" s="24" t="e">
        <f>Лист1!#REF!</f>
        <v>#REF!</v>
      </c>
      <c r="D4" s="24" t="e">
        <f>Лист1!#REF!</f>
        <v>#REF!</v>
      </c>
      <c r="E4" s="24" t="e">
        <f>Лист1!#REF!</f>
        <v>#REF!</v>
      </c>
      <c r="F4" s="24" t="e">
        <f>Лист1!#REF!</f>
        <v>#REF!</v>
      </c>
      <c r="G4" s="24" t="e">
        <f>Лист1!#REF!</f>
        <v>#REF!</v>
      </c>
      <c r="H4" s="24" t="e">
        <f>Лист1!#REF!</f>
        <v>#REF!</v>
      </c>
      <c r="I4" s="24" t="e">
        <f>Лист1!#REF!</f>
        <v>#REF!</v>
      </c>
      <c r="J4" s="24" t="e">
        <f>Лист1!#REF!</f>
        <v>#REF!</v>
      </c>
      <c r="K4" s="24" t="e">
        <f>Лист1!#REF!</f>
        <v>#REF!</v>
      </c>
      <c r="L4" s="24" t="e">
        <f>Лист1!#REF!</f>
        <v>#REF!</v>
      </c>
      <c r="M4" s="24" t="e">
        <f>Лист1!#REF!</f>
        <v>#REF!</v>
      </c>
      <c r="N4" s="24" t="e">
        <f>Лист1!#REF!</f>
        <v>#REF!</v>
      </c>
      <c r="O4" s="24" t="e">
        <f>Лист1!#REF!</f>
        <v>#REF!</v>
      </c>
      <c r="P4" s="24" t="e">
        <f>Лист1!#REF!</f>
        <v>#REF!</v>
      </c>
      <c r="Q4" s="24" t="e">
        <f>Лист1!#REF!</f>
        <v>#REF!</v>
      </c>
      <c r="R4" s="24" t="e">
        <f>Лист1!#REF!</f>
        <v>#REF!</v>
      </c>
      <c r="S4" s="24" t="e">
        <f>Лист1!#REF!</f>
        <v>#REF!</v>
      </c>
      <c r="T4" s="25" t="e">
        <f>Лист1!#REF!</f>
        <v>#REF!</v>
      </c>
    </row>
    <row r="5" spans="1:20" ht="16.5" thickBot="1" x14ac:dyDescent="0.3">
      <c r="A5" s="26" t="s">
        <v>18</v>
      </c>
      <c r="B5" s="27">
        <f>Лист1!B4</f>
        <v>138.75</v>
      </c>
      <c r="C5" s="27">
        <f>Лист1!C4</f>
        <v>30</v>
      </c>
      <c r="D5" s="27">
        <f>Лист1!D4</f>
        <v>20</v>
      </c>
      <c r="E5" s="27">
        <f>Лист1!E4</f>
        <v>5</v>
      </c>
      <c r="F5" s="27">
        <f>Лист1!F4</f>
        <v>4</v>
      </c>
      <c r="G5" s="27">
        <f>Лист1!G4</f>
        <v>8</v>
      </c>
      <c r="H5" s="27">
        <f>Лист1!H4</f>
        <v>0.5</v>
      </c>
      <c r="I5" s="27">
        <f>Лист1!I4</f>
        <v>29.25</v>
      </c>
      <c r="J5" s="27">
        <f>Лист1!J4</f>
        <v>11</v>
      </c>
      <c r="K5" s="27" t="e">
        <f>Лист1!#REF!</f>
        <v>#REF!</v>
      </c>
      <c r="L5" s="27">
        <f>Лист1!K4</f>
        <v>1</v>
      </c>
      <c r="M5" s="27">
        <f>Лист1!L4</f>
        <v>3.5</v>
      </c>
      <c r="N5" s="27" t="e">
        <f>Лист1!#REF!</f>
        <v>#REF!</v>
      </c>
      <c r="O5" s="27">
        <f>Лист1!M4</f>
        <v>6</v>
      </c>
      <c r="P5" s="27">
        <f>Лист1!N4</f>
        <v>8</v>
      </c>
      <c r="Q5" s="27">
        <f>Лист1!O4</f>
        <v>6.5</v>
      </c>
      <c r="R5" s="27">
        <f>Лист1!P4</f>
        <v>6</v>
      </c>
      <c r="S5" s="27" t="e">
        <f>Лист1!#REF!</f>
        <v>#REF!</v>
      </c>
      <c r="T5" s="27" t="e">
        <f>Лист1!#REF!</f>
        <v>#REF!</v>
      </c>
    </row>
    <row r="6" spans="1:20" ht="43.5" thickBot="1" x14ac:dyDescent="0.3">
      <c r="A6" s="28" t="s">
        <v>60</v>
      </c>
      <c r="B6" s="29" t="e">
        <f>Лист1!#REF!</f>
        <v>#REF!</v>
      </c>
      <c r="C6" s="30" t="e">
        <f>Лист1!#REF!</f>
        <v>#REF!</v>
      </c>
      <c r="D6" s="30" t="e">
        <f>Лист1!#REF!</f>
        <v>#REF!</v>
      </c>
      <c r="E6" s="30" t="e">
        <f>Лист1!#REF!</f>
        <v>#REF!</v>
      </c>
      <c r="F6" s="30" t="e">
        <f>Лист1!#REF!</f>
        <v>#REF!</v>
      </c>
      <c r="G6" s="30" t="e">
        <f>Лист1!#REF!</f>
        <v>#REF!</v>
      </c>
      <c r="H6" s="30" t="e">
        <f>Лист1!#REF!</f>
        <v>#REF!</v>
      </c>
      <c r="I6" s="30" t="e">
        <f>Лист1!#REF!</f>
        <v>#REF!</v>
      </c>
      <c r="J6" s="30" t="e">
        <f>Лист1!#REF!</f>
        <v>#REF!</v>
      </c>
      <c r="K6" s="30" t="e">
        <f>Лист1!#REF!</f>
        <v>#REF!</v>
      </c>
      <c r="L6" s="30" t="e">
        <f>Лист1!#REF!</f>
        <v>#REF!</v>
      </c>
      <c r="M6" s="30" t="e">
        <f>Лист1!#REF!</f>
        <v>#REF!</v>
      </c>
      <c r="N6" s="30" t="e">
        <f>Лист1!#REF!</f>
        <v>#REF!</v>
      </c>
      <c r="O6" s="30" t="e">
        <f>Лист1!#REF!</f>
        <v>#REF!</v>
      </c>
      <c r="P6" s="30" t="e">
        <f>Лист1!#REF!</f>
        <v>#REF!</v>
      </c>
      <c r="Q6" s="30" t="e">
        <f>Лист1!#REF!</f>
        <v>#REF!</v>
      </c>
      <c r="R6" s="30" t="e">
        <f>Лист1!#REF!</f>
        <v>#REF!</v>
      </c>
      <c r="S6" s="30" t="e">
        <f>Лист1!#REF!</f>
        <v>#REF!</v>
      </c>
      <c r="T6" s="30" t="e">
        <f>Лист1!#REF!</f>
        <v>#REF!</v>
      </c>
    </row>
    <row r="7" spans="1:20" ht="29.25" thickBot="1" x14ac:dyDescent="0.3">
      <c r="A7" s="31" t="s">
        <v>64</v>
      </c>
      <c r="B7" s="32" t="e">
        <f>Лист1!#REF!</f>
        <v>#REF!</v>
      </c>
      <c r="C7" s="33" t="e">
        <f>Лист1!#REF!</f>
        <v>#REF!</v>
      </c>
      <c r="D7" s="33" t="e">
        <f>Лист1!#REF!</f>
        <v>#REF!</v>
      </c>
      <c r="E7" s="33" t="e">
        <f>Лист1!#REF!</f>
        <v>#REF!</v>
      </c>
      <c r="F7" s="33" t="e">
        <f>Лист1!#REF!</f>
        <v>#REF!</v>
      </c>
      <c r="G7" s="33" t="e">
        <f>Лист1!#REF!</f>
        <v>#REF!</v>
      </c>
      <c r="H7" s="33" t="e">
        <f>Лист1!#REF!</f>
        <v>#REF!</v>
      </c>
      <c r="I7" s="33" t="e">
        <f>Лист1!#REF!</f>
        <v>#REF!</v>
      </c>
      <c r="J7" s="33" t="e">
        <f>Лист1!#REF!</f>
        <v>#REF!</v>
      </c>
      <c r="K7" s="33" t="e">
        <f>Лист1!#REF!</f>
        <v>#REF!</v>
      </c>
      <c r="L7" s="33" t="e">
        <f>Лист1!#REF!</f>
        <v>#REF!</v>
      </c>
      <c r="M7" s="33" t="e">
        <f>Лист1!#REF!</f>
        <v>#REF!</v>
      </c>
      <c r="N7" s="33" t="e">
        <f>Лист1!#REF!</f>
        <v>#REF!</v>
      </c>
      <c r="O7" s="33" t="e">
        <f>Лист1!#REF!</f>
        <v>#REF!</v>
      </c>
      <c r="P7" s="33" t="e">
        <f>Лист1!#REF!</f>
        <v>#REF!</v>
      </c>
      <c r="Q7" s="33" t="e">
        <f>Лист1!#REF!</f>
        <v>#REF!</v>
      </c>
      <c r="R7" s="33" t="e">
        <f>Лист1!#REF!</f>
        <v>#REF!</v>
      </c>
      <c r="S7" s="33" t="e">
        <f>Лист1!#REF!</f>
        <v>#REF!</v>
      </c>
      <c r="T7" s="34" t="e">
        <f>Лист1!#REF!</f>
        <v>#REF!</v>
      </c>
    </row>
    <row r="8" spans="1:20" ht="29.25" thickBot="1" x14ac:dyDescent="0.3">
      <c r="A8" s="35" t="s">
        <v>61</v>
      </c>
      <c r="B8" s="36" t="e">
        <f>Лист1!#REF!</f>
        <v>#REF!</v>
      </c>
      <c r="C8" s="37" t="e">
        <f>Лист1!#REF!</f>
        <v>#REF!</v>
      </c>
      <c r="D8" s="37" t="e">
        <f>Лист1!#REF!</f>
        <v>#REF!</v>
      </c>
      <c r="E8" s="37" t="e">
        <f>Лист1!#REF!</f>
        <v>#REF!</v>
      </c>
      <c r="F8" s="37" t="e">
        <f>Лист1!#REF!</f>
        <v>#REF!</v>
      </c>
      <c r="G8" s="37" t="e">
        <f>Лист1!#REF!</f>
        <v>#REF!</v>
      </c>
      <c r="H8" s="37" t="e">
        <f>Лист1!#REF!</f>
        <v>#REF!</v>
      </c>
      <c r="I8" s="37" t="e">
        <f>Лист1!#REF!</f>
        <v>#REF!</v>
      </c>
      <c r="J8" s="37" t="e">
        <f>Лист1!#REF!</f>
        <v>#REF!</v>
      </c>
      <c r="K8" s="37" t="e">
        <f>Лист1!#REF!</f>
        <v>#REF!</v>
      </c>
      <c r="L8" s="37" t="e">
        <f>Лист1!#REF!</f>
        <v>#REF!</v>
      </c>
      <c r="M8" s="37" t="e">
        <f>Лист1!#REF!</f>
        <v>#REF!</v>
      </c>
      <c r="N8" s="37" t="e">
        <f>Лист1!#REF!</f>
        <v>#REF!</v>
      </c>
      <c r="O8" s="37" t="e">
        <f>Лист1!#REF!</f>
        <v>#REF!</v>
      </c>
      <c r="P8" s="37" t="e">
        <f>Лист1!#REF!</f>
        <v>#REF!</v>
      </c>
      <c r="Q8" s="37" t="e">
        <f>Лист1!#REF!</f>
        <v>#REF!</v>
      </c>
      <c r="R8" s="37" t="e">
        <f>Лист1!#REF!</f>
        <v>#REF!</v>
      </c>
      <c r="S8" s="37" t="e">
        <f>Лист1!#REF!</f>
        <v>#REF!</v>
      </c>
      <c r="T8" s="38" t="e">
        <f>Лист1!#REF!</f>
        <v>#REF!</v>
      </c>
    </row>
    <row r="9" spans="1:20" ht="29.25" thickBot="1" x14ac:dyDescent="0.3">
      <c r="A9" s="39" t="s">
        <v>62</v>
      </c>
      <c r="B9" s="40" t="e">
        <f>Лист1!#REF!</f>
        <v>#REF!</v>
      </c>
      <c r="C9" s="41" t="e">
        <f>Лист1!#REF!</f>
        <v>#REF!</v>
      </c>
      <c r="D9" s="41" t="e">
        <f>Лист1!#REF!</f>
        <v>#REF!</v>
      </c>
      <c r="E9" s="41" t="e">
        <f>Лист1!#REF!</f>
        <v>#REF!</v>
      </c>
      <c r="F9" s="41" t="e">
        <f>Лист1!#REF!</f>
        <v>#REF!</v>
      </c>
      <c r="G9" s="41" t="e">
        <f>Лист1!#REF!</f>
        <v>#REF!</v>
      </c>
      <c r="H9" s="41" t="e">
        <f>Лист1!#REF!</f>
        <v>#REF!</v>
      </c>
      <c r="I9" s="41" t="e">
        <f>Лист1!#REF!</f>
        <v>#REF!</v>
      </c>
      <c r="J9" s="41" t="e">
        <f>Лист1!#REF!</f>
        <v>#REF!</v>
      </c>
      <c r="K9" s="41" t="e">
        <f>Лист1!#REF!</f>
        <v>#REF!</v>
      </c>
      <c r="L9" s="41" t="e">
        <f>Лист1!#REF!</f>
        <v>#REF!</v>
      </c>
      <c r="M9" s="41" t="e">
        <f>Лист1!#REF!</f>
        <v>#REF!</v>
      </c>
      <c r="N9" s="41" t="e">
        <f>Лист1!#REF!</f>
        <v>#REF!</v>
      </c>
      <c r="O9" s="41" t="e">
        <f>Лист1!#REF!</f>
        <v>#REF!</v>
      </c>
      <c r="P9" s="41" t="e">
        <f>Лист1!#REF!</f>
        <v>#REF!</v>
      </c>
      <c r="Q9" s="41" t="e">
        <f>Лист1!#REF!</f>
        <v>#REF!</v>
      </c>
      <c r="R9" s="41" t="e">
        <f>Лист1!#REF!</f>
        <v>#REF!</v>
      </c>
      <c r="S9" s="41" t="e">
        <f>Лист1!#REF!</f>
        <v>#REF!</v>
      </c>
      <c r="T9" s="42" t="e">
        <f t="shared" ref="T9" si="0">SUM(T10:T11)</f>
        <v>#REF!</v>
      </c>
    </row>
    <row r="10" spans="1:20" ht="16.5" thickBot="1" x14ac:dyDescent="0.3">
      <c r="A10" s="43" t="s">
        <v>65</v>
      </c>
      <c r="B10" s="44" t="e">
        <f>Лист1!#REF!</f>
        <v>#REF!</v>
      </c>
      <c r="C10" s="45" t="e">
        <f>Лист1!#REF!</f>
        <v>#REF!</v>
      </c>
      <c r="D10" s="45" t="e">
        <f>Лист1!#REF!</f>
        <v>#REF!</v>
      </c>
      <c r="E10" s="45" t="e">
        <f>Лист1!#REF!</f>
        <v>#REF!</v>
      </c>
      <c r="F10" s="45" t="e">
        <f>Лист1!#REF!</f>
        <v>#REF!</v>
      </c>
      <c r="G10" s="45" t="e">
        <f>Лист1!#REF!</f>
        <v>#REF!</v>
      </c>
      <c r="H10" s="45" t="e">
        <f>Лист1!#REF!</f>
        <v>#REF!</v>
      </c>
      <c r="I10" s="45" t="e">
        <f>Лист1!#REF!</f>
        <v>#REF!</v>
      </c>
      <c r="J10" s="45" t="e">
        <f>Лист1!#REF!</f>
        <v>#REF!</v>
      </c>
      <c r="K10" s="45" t="e">
        <f>Лист1!#REF!</f>
        <v>#REF!</v>
      </c>
      <c r="L10" s="45" t="e">
        <f>Лист1!#REF!</f>
        <v>#REF!</v>
      </c>
      <c r="M10" s="45" t="e">
        <f>Лист1!#REF!</f>
        <v>#REF!</v>
      </c>
      <c r="N10" s="45" t="e">
        <f>Лист1!#REF!</f>
        <v>#REF!</v>
      </c>
      <c r="O10" s="45" t="e">
        <f>Лист1!#REF!</f>
        <v>#REF!</v>
      </c>
      <c r="P10" s="45" t="e">
        <f>Лист1!#REF!</f>
        <v>#REF!</v>
      </c>
      <c r="Q10" s="45" t="e">
        <f>Лист1!#REF!</f>
        <v>#REF!</v>
      </c>
      <c r="R10" s="45" t="e">
        <f>Лист1!#REF!</f>
        <v>#REF!</v>
      </c>
      <c r="S10" s="45" t="e">
        <f>Лист1!#REF!</f>
        <v>#REF!</v>
      </c>
      <c r="T10" s="46" t="e">
        <f t="shared" ref="T10" si="1">SUM(T11:T46)</f>
        <v>#REF!</v>
      </c>
    </row>
    <row r="11" spans="1:20" ht="16.5" thickBot="1" x14ac:dyDescent="0.3">
      <c r="A11" s="47" t="s">
        <v>19</v>
      </c>
      <c r="B11" s="48" t="e">
        <f>Лист1!#REF!</f>
        <v>#REF!</v>
      </c>
      <c r="C11" s="48" t="e">
        <f>Лист1!#REF!</f>
        <v>#REF!</v>
      </c>
      <c r="D11" s="48" t="e">
        <f>Лист1!#REF!</f>
        <v>#REF!</v>
      </c>
      <c r="E11" s="48" t="e">
        <f>Лист1!#REF!</f>
        <v>#REF!</v>
      </c>
      <c r="F11" s="48" t="e">
        <f>Лист1!#REF!</f>
        <v>#REF!</v>
      </c>
      <c r="G11" s="48" t="e">
        <f>Лист1!#REF!</f>
        <v>#REF!</v>
      </c>
      <c r="H11" s="48" t="e">
        <f>Лист1!#REF!</f>
        <v>#REF!</v>
      </c>
      <c r="I11" s="48" t="e">
        <f>Лист1!#REF!</f>
        <v>#REF!</v>
      </c>
      <c r="J11" s="48" t="e">
        <f>Лист1!#REF!</f>
        <v>#REF!</v>
      </c>
      <c r="K11" s="48" t="e">
        <f>Лист1!#REF!</f>
        <v>#REF!</v>
      </c>
      <c r="L11" s="48" t="e">
        <f>Лист1!#REF!</f>
        <v>#REF!</v>
      </c>
      <c r="M11" s="48" t="e">
        <f>Лист1!#REF!</f>
        <v>#REF!</v>
      </c>
      <c r="N11" s="48" t="e">
        <f>Лист1!#REF!</f>
        <v>#REF!</v>
      </c>
      <c r="O11" s="48" t="e">
        <f>Лист1!#REF!</f>
        <v>#REF!</v>
      </c>
      <c r="P11" s="48" t="e">
        <f>Лист1!#REF!</f>
        <v>#REF!</v>
      </c>
      <c r="Q11" s="48" t="e">
        <f>Лист1!#REF!</f>
        <v>#REF!</v>
      </c>
      <c r="R11" s="48" t="e">
        <f>Лист1!#REF!</f>
        <v>#REF!</v>
      </c>
      <c r="S11" s="48" t="e">
        <f>Лист1!#REF!</f>
        <v>#REF!</v>
      </c>
      <c r="T11" s="49" t="e">
        <f>Лист1!#REF!</f>
        <v>#REF!</v>
      </c>
    </row>
  </sheetData>
  <mergeCells count="2">
    <mergeCell ref="A2:T2"/>
    <mergeCell ref="A1:T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Y43"/>
  <sheetViews>
    <sheetView tabSelected="1" zoomScaleNormal="100" workbookViewId="0">
      <selection activeCell="D3" sqref="D3"/>
    </sheetView>
  </sheetViews>
  <sheetFormatPr defaultRowHeight="15.75" x14ac:dyDescent="0.25"/>
  <cols>
    <col min="1" max="1" width="62.28515625" customWidth="1"/>
    <col min="2" max="2" width="11" style="23" customWidth="1"/>
    <col min="3" max="3" width="8.42578125" style="19" customWidth="1"/>
    <col min="4" max="4" width="10.85546875" style="19" customWidth="1"/>
    <col min="5" max="5" width="10.5703125" style="19" customWidth="1"/>
    <col min="6" max="6" width="8.42578125" style="19" customWidth="1"/>
    <col min="7" max="7" width="9.7109375" style="19" customWidth="1"/>
    <col min="8" max="8" width="10.42578125" style="19" customWidth="1"/>
    <col min="9" max="11" width="8.42578125" style="19" customWidth="1"/>
    <col min="12" max="12" width="9.28515625" style="19" customWidth="1"/>
    <col min="13" max="16" width="8.42578125" style="19" customWidth="1"/>
    <col min="17" max="17" width="10" style="5" customWidth="1"/>
  </cols>
  <sheetData>
    <row r="1" spans="1:25" ht="18.75" x14ac:dyDescent="0.25">
      <c r="A1" s="54">
        <v>45505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</row>
    <row r="2" spans="1:25" ht="52.5" customHeight="1" thickBot="1" x14ac:dyDescent="0.3">
      <c r="A2" s="53" t="s">
        <v>80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Y2" t="s">
        <v>17</v>
      </c>
    </row>
    <row r="3" spans="1:25" s="10" customFormat="1" ht="207" customHeight="1" thickBot="1" x14ac:dyDescent="0.3">
      <c r="A3" s="1"/>
      <c r="B3" s="7" t="s">
        <v>63</v>
      </c>
      <c r="C3" s="7" t="s">
        <v>0</v>
      </c>
      <c r="D3" s="7" t="s">
        <v>68</v>
      </c>
      <c r="E3" s="7" t="s">
        <v>69</v>
      </c>
      <c r="F3" s="7" t="s">
        <v>70</v>
      </c>
      <c r="G3" s="7" t="s">
        <v>71</v>
      </c>
      <c r="H3" s="7" t="s">
        <v>4</v>
      </c>
      <c r="I3" s="7" t="s">
        <v>72</v>
      </c>
      <c r="J3" s="7" t="s">
        <v>73</v>
      </c>
      <c r="K3" s="7" t="s">
        <v>74</v>
      </c>
      <c r="L3" s="7" t="s">
        <v>75</v>
      </c>
      <c r="M3" s="7" t="s">
        <v>76</v>
      </c>
      <c r="N3" s="7" t="s">
        <v>77</v>
      </c>
      <c r="O3" s="7" t="s">
        <v>78</v>
      </c>
      <c r="P3" s="7" t="s">
        <v>79</v>
      </c>
      <c r="Q3"/>
      <c r="R3"/>
      <c r="S3"/>
      <c r="T3"/>
      <c r="U3"/>
      <c r="V3"/>
      <c r="W3"/>
    </row>
    <row r="4" spans="1:25" s="9" customFormat="1" ht="15.75" customHeight="1" thickBot="1" x14ac:dyDescent="0.3">
      <c r="A4" s="50" t="s">
        <v>18</v>
      </c>
      <c r="B4" s="51">
        <f t="shared" ref="B4:B43" si="0">SUM(C4:P4)</f>
        <v>138.75</v>
      </c>
      <c r="C4" s="51">
        <f t="shared" ref="C4:P4" si="1">SUM(C5:C43)</f>
        <v>30</v>
      </c>
      <c r="D4" s="51">
        <f t="shared" si="1"/>
        <v>20</v>
      </c>
      <c r="E4" s="51">
        <f t="shared" si="1"/>
        <v>5</v>
      </c>
      <c r="F4" s="51">
        <f t="shared" si="1"/>
        <v>4</v>
      </c>
      <c r="G4" s="51">
        <f t="shared" si="1"/>
        <v>8</v>
      </c>
      <c r="H4" s="51">
        <f t="shared" si="1"/>
        <v>0.5</v>
      </c>
      <c r="I4" s="51">
        <f t="shared" si="1"/>
        <v>29.25</v>
      </c>
      <c r="J4" s="51">
        <f t="shared" si="1"/>
        <v>11</v>
      </c>
      <c r="K4" s="51">
        <f t="shared" si="1"/>
        <v>1</v>
      </c>
      <c r="L4" s="51">
        <f t="shared" si="1"/>
        <v>3.5</v>
      </c>
      <c r="M4" s="51">
        <f t="shared" si="1"/>
        <v>6</v>
      </c>
      <c r="N4" s="51">
        <f t="shared" si="1"/>
        <v>8</v>
      </c>
      <c r="O4" s="51">
        <f t="shared" si="1"/>
        <v>6.5</v>
      </c>
      <c r="P4" s="51">
        <f t="shared" si="1"/>
        <v>6</v>
      </c>
      <c r="Q4" s="8"/>
    </row>
    <row r="5" spans="1:25" x14ac:dyDescent="0.25">
      <c r="A5" s="3" t="s">
        <v>20</v>
      </c>
      <c r="B5" s="20">
        <f t="shared" si="0"/>
        <v>6</v>
      </c>
      <c r="C5" s="14"/>
      <c r="D5" s="14">
        <v>2</v>
      </c>
      <c r="E5" s="14"/>
      <c r="F5" s="14"/>
      <c r="G5" s="14"/>
      <c r="H5" s="14"/>
      <c r="I5" s="14">
        <v>1</v>
      </c>
      <c r="J5" s="14">
        <v>1</v>
      </c>
      <c r="K5" s="14"/>
      <c r="L5" s="14"/>
      <c r="M5" s="14"/>
      <c r="N5" s="15">
        <v>1</v>
      </c>
      <c r="O5" s="14">
        <v>1</v>
      </c>
      <c r="P5" s="14"/>
    </row>
    <row r="6" spans="1:25" x14ac:dyDescent="0.25">
      <c r="A6" s="4" t="s">
        <v>21</v>
      </c>
      <c r="B6" s="21">
        <f t="shared" si="0"/>
        <v>17</v>
      </c>
      <c r="C6" s="16">
        <v>10</v>
      </c>
      <c r="D6" s="16">
        <v>3</v>
      </c>
      <c r="E6" s="16"/>
      <c r="F6" s="16"/>
      <c r="G6" s="16"/>
      <c r="H6" s="16"/>
      <c r="I6" s="16"/>
      <c r="J6" s="16">
        <v>1</v>
      </c>
      <c r="K6" s="16"/>
      <c r="L6" s="16"/>
      <c r="M6" s="16">
        <v>2</v>
      </c>
      <c r="N6" s="17"/>
      <c r="O6" s="16"/>
      <c r="P6" s="16">
        <v>1</v>
      </c>
    </row>
    <row r="7" spans="1:25" x14ac:dyDescent="0.25">
      <c r="A7" s="4" t="s">
        <v>22</v>
      </c>
      <c r="B7" s="21">
        <f t="shared" si="0"/>
        <v>1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7"/>
      <c r="O7" s="16">
        <v>1</v>
      </c>
      <c r="P7" s="16"/>
    </row>
    <row r="8" spans="1:25" x14ac:dyDescent="0.25">
      <c r="A8" s="4" t="s">
        <v>23</v>
      </c>
      <c r="B8" s="21">
        <f t="shared" si="0"/>
        <v>2</v>
      </c>
      <c r="C8" s="16"/>
      <c r="D8" s="16"/>
      <c r="E8" s="16">
        <v>1</v>
      </c>
      <c r="F8" s="16"/>
      <c r="G8" s="16"/>
      <c r="H8" s="16"/>
      <c r="I8" s="16"/>
      <c r="J8" s="16"/>
      <c r="K8" s="16"/>
      <c r="L8" s="16"/>
      <c r="M8" s="16">
        <v>1</v>
      </c>
      <c r="N8" s="17"/>
      <c r="O8" s="16"/>
      <c r="P8" s="16"/>
    </row>
    <row r="9" spans="1:25" x14ac:dyDescent="0.25">
      <c r="A9" s="4" t="s">
        <v>24</v>
      </c>
      <c r="B9" s="21">
        <f t="shared" si="0"/>
        <v>3</v>
      </c>
      <c r="C9" s="16"/>
      <c r="D9" s="16">
        <v>1</v>
      </c>
      <c r="E9" s="16">
        <v>1</v>
      </c>
      <c r="F9" s="16"/>
      <c r="G9" s="16"/>
      <c r="H9" s="16"/>
      <c r="I9" s="16"/>
      <c r="J9" s="16"/>
      <c r="K9" s="16"/>
      <c r="L9" s="16"/>
      <c r="M9" s="16">
        <v>1</v>
      </c>
      <c r="N9" s="17"/>
      <c r="O9" s="16"/>
      <c r="P9" s="16"/>
    </row>
    <row r="10" spans="1:25" x14ac:dyDescent="0.25">
      <c r="A10" s="4" t="s">
        <v>25</v>
      </c>
      <c r="B10" s="21">
        <f t="shared" si="0"/>
        <v>1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7"/>
      <c r="O10" s="16">
        <v>1</v>
      </c>
      <c r="P10" s="16"/>
    </row>
    <row r="11" spans="1:25" x14ac:dyDescent="0.25">
      <c r="A11" s="4" t="s">
        <v>26</v>
      </c>
      <c r="B11" s="21">
        <f t="shared" si="0"/>
        <v>1</v>
      </c>
      <c r="C11" s="16"/>
      <c r="D11" s="16">
        <v>1</v>
      </c>
      <c r="E11" s="16"/>
      <c r="F11" s="16"/>
      <c r="G11" s="16"/>
      <c r="H11" s="16"/>
      <c r="I11" s="16"/>
      <c r="J11" s="16"/>
      <c r="K11" s="16"/>
      <c r="L11" s="16"/>
      <c r="M11" s="16"/>
      <c r="N11" s="17"/>
      <c r="O11" s="16"/>
      <c r="P11" s="16"/>
    </row>
    <row r="12" spans="1:25" x14ac:dyDescent="0.25">
      <c r="A12" s="4" t="s">
        <v>27</v>
      </c>
      <c r="B12" s="21">
        <f t="shared" si="0"/>
        <v>5</v>
      </c>
      <c r="C12" s="16">
        <v>5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7"/>
      <c r="O12" s="16"/>
      <c r="P12" s="16"/>
    </row>
    <row r="13" spans="1:25" x14ac:dyDescent="0.25">
      <c r="A13" s="4" t="s">
        <v>29</v>
      </c>
      <c r="B13" s="21">
        <f t="shared" si="0"/>
        <v>4.25</v>
      </c>
      <c r="C13" s="16"/>
      <c r="D13" s="16">
        <v>1</v>
      </c>
      <c r="E13" s="16"/>
      <c r="F13" s="16"/>
      <c r="G13" s="16"/>
      <c r="H13" s="16"/>
      <c r="I13" s="16">
        <v>2.25</v>
      </c>
      <c r="J13" s="16"/>
      <c r="K13" s="16"/>
      <c r="L13" s="16"/>
      <c r="M13" s="16"/>
      <c r="N13" s="17"/>
      <c r="O13" s="16">
        <v>1</v>
      </c>
      <c r="P13" s="16"/>
    </row>
    <row r="14" spans="1:25" x14ac:dyDescent="0.25">
      <c r="A14" s="4" t="s">
        <v>30</v>
      </c>
      <c r="B14" s="21">
        <f t="shared" si="0"/>
        <v>1</v>
      </c>
      <c r="C14" s="16"/>
      <c r="D14" s="16">
        <v>1</v>
      </c>
      <c r="E14" s="16"/>
      <c r="F14" s="16"/>
      <c r="G14" s="16"/>
      <c r="H14" s="16"/>
      <c r="I14" s="16"/>
      <c r="J14" s="16"/>
      <c r="K14" s="16"/>
      <c r="L14" s="16"/>
      <c r="M14" s="16"/>
      <c r="N14" s="17"/>
      <c r="O14" s="16"/>
      <c r="P14" s="16"/>
    </row>
    <row r="15" spans="1:25" x14ac:dyDescent="0.25">
      <c r="A15" s="4" t="s">
        <v>57</v>
      </c>
      <c r="B15" s="21">
        <f t="shared" si="0"/>
        <v>2</v>
      </c>
      <c r="C15" s="16">
        <v>2</v>
      </c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  <c r="O15" s="16"/>
      <c r="P15" s="16"/>
    </row>
    <row r="16" spans="1:25" x14ac:dyDescent="0.25">
      <c r="A16" s="4" t="s">
        <v>31</v>
      </c>
      <c r="B16" s="21">
        <f t="shared" si="0"/>
        <v>3</v>
      </c>
      <c r="C16" s="16"/>
      <c r="D16" s="16">
        <v>2</v>
      </c>
      <c r="E16" s="16"/>
      <c r="F16" s="16"/>
      <c r="G16" s="16"/>
      <c r="H16" s="16"/>
      <c r="I16" s="16"/>
      <c r="J16" s="16">
        <v>1</v>
      </c>
      <c r="K16" s="16"/>
      <c r="L16" s="16"/>
      <c r="M16" s="16"/>
      <c r="N16" s="17"/>
      <c r="O16" s="16"/>
      <c r="P16" s="16"/>
    </row>
    <row r="17" spans="1:16" x14ac:dyDescent="0.25">
      <c r="A17" s="4" t="s">
        <v>32</v>
      </c>
      <c r="B17" s="21">
        <f t="shared" si="0"/>
        <v>3</v>
      </c>
      <c r="C17" s="16"/>
      <c r="D17" s="16"/>
      <c r="E17" s="16"/>
      <c r="F17" s="16"/>
      <c r="G17" s="16"/>
      <c r="H17" s="16"/>
      <c r="I17" s="16"/>
      <c r="J17" s="16"/>
      <c r="K17" s="16"/>
      <c r="L17" s="16">
        <v>1</v>
      </c>
      <c r="M17" s="16"/>
      <c r="N17" s="17">
        <v>1</v>
      </c>
      <c r="O17" s="16"/>
      <c r="P17" s="16">
        <v>1</v>
      </c>
    </row>
    <row r="18" spans="1:16" x14ac:dyDescent="0.25">
      <c r="A18" s="4" t="s">
        <v>33</v>
      </c>
      <c r="B18" s="21">
        <f t="shared" si="0"/>
        <v>1</v>
      </c>
      <c r="C18" s="16"/>
      <c r="D18" s="16"/>
      <c r="E18" s="16"/>
      <c r="F18" s="16"/>
      <c r="G18" s="16"/>
      <c r="H18" s="16"/>
      <c r="I18" s="16">
        <v>1</v>
      </c>
      <c r="J18" s="16"/>
      <c r="K18" s="16"/>
      <c r="L18" s="16"/>
      <c r="M18" s="16"/>
      <c r="N18" s="17"/>
      <c r="O18" s="16"/>
      <c r="P18" s="16"/>
    </row>
    <row r="19" spans="1:16" x14ac:dyDescent="0.25">
      <c r="A19" s="4" t="s">
        <v>34</v>
      </c>
      <c r="B19" s="21">
        <f t="shared" si="0"/>
        <v>4</v>
      </c>
      <c r="C19" s="16"/>
      <c r="D19" s="16"/>
      <c r="E19" s="16">
        <v>1</v>
      </c>
      <c r="F19" s="16">
        <v>1</v>
      </c>
      <c r="G19" s="16"/>
      <c r="H19" s="16"/>
      <c r="I19" s="16"/>
      <c r="J19" s="16">
        <v>2</v>
      </c>
      <c r="K19" s="16"/>
      <c r="L19" s="16"/>
      <c r="M19" s="16"/>
      <c r="N19" s="17"/>
      <c r="O19" s="16"/>
      <c r="P19" s="16"/>
    </row>
    <row r="20" spans="1:16" x14ac:dyDescent="0.25">
      <c r="A20" s="4" t="s">
        <v>35</v>
      </c>
      <c r="B20" s="21">
        <f t="shared" si="0"/>
        <v>1</v>
      </c>
      <c r="C20" s="16"/>
      <c r="D20" s="16"/>
      <c r="E20" s="16"/>
      <c r="F20" s="16">
        <v>1</v>
      </c>
      <c r="G20" s="16"/>
      <c r="H20" s="16"/>
      <c r="I20" s="16"/>
      <c r="J20" s="16"/>
      <c r="K20" s="16"/>
      <c r="L20" s="16"/>
      <c r="M20" s="16"/>
      <c r="N20" s="17"/>
      <c r="O20" s="16"/>
      <c r="P20" s="16"/>
    </row>
    <row r="21" spans="1:16" x14ac:dyDescent="0.25">
      <c r="A21" s="4" t="s">
        <v>36</v>
      </c>
      <c r="B21" s="21">
        <f t="shared" si="0"/>
        <v>2</v>
      </c>
      <c r="C21" s="16"/>
      <c r="D21" s="16"/>
      <c r="E21" s="16"/>
      <c r="F21" s="16">
        <v>2</v>
      </c>
      <c r="G21" s="16"/>
      <c r="H21" s="16"/>
      <c r="I21" s="16"/>
      <c r="J21" s="16"/>
      <c r="K21" s="16"/>
      <c r="L21" s="16"/>
      <c r="M21" s="16"/>
      <c r="N21" s="17"/>
      <c r="O21" s="16"/>
      <c r="P21" s="16"/>
    </row>
    <row r="22" spans="1:16" x14ac:dyDescent="0.25">
      <c r="A22" s="4" t="s">
        <v>37</v>
      </c>
      <c r="B22" s="21">
        <f t="shared" si="0"/>
        <v>4</v>
      </c>
      <c r="C22" s="16"/>
      <c r="D22" s="16">
        <v>1</v>
      </c>
      <c r="E22" s="16"/>
      <c r="F22" s="16"/>
      <c r="G22" s="16"/>
      <c r="H22" s="16"/>
      <c r="I22" s="16">
        <v>2</v>
      </c>
      <c r="J22" s="16"/>
      <c r="K22" s="16"/>
      <c r="L22" s="16"/>
      <c r="M22" s="16"/>
      <c r="N22" s="17"/>
      <c r="O22" s="16"/>
      <c r="P22" s="16">
        <v>1</v>
      </c>
    </row>
    <row r="23" spans="1:16" x14ac:dyDescent="0.25">
      <c r="A23" s="4" t="s">
        <v>28</v>
      </c>
      <c r="B23" s="21">
        <f t="shared" si="0"/>
        <v>5</v>
      </c>
      <c r="C23" s="16"/>
      <c r="D23" s="16"/>
      <c r="E23" s="16"/>
      <c r="F23" s="16"/>
      <c r="G23" s="16"/>
      <c r="H23" s="16"/>
      <c r="I23" s="16"/>
      <c r="J23" s="16">
        <v>5</v>
      </c>
      <c r="K23" s="16"/>
      <c r="L23" s="16"/>
      <c r="M23" s="16"/>
      <c r="N23" s="17"/>
      <c r="O23" s="16"/>
      <c r="P23" s="16"/>
    </row>
    <row r="24" spans="1:16" x14ac:dyDescent="0.25">
      <c r="A24" s="4" t="s">
        <v>38</v>
      </c>
      <c r="B24" s="21">
        <f t="shared" si="0"/>
        <v>3</v>
      </c>
      <c r="C24" s="16"/>
      <c r="D24" s="16"/>
      <c r="E24" s="16"/>
      <c r="F24" s="16"/>
      <c r="G24" s="16"/>
      <c r="H24" s="16"/>
      <c r="I24" s="16">
        <v>3</v>
      </c>
      <c r="J24" s="16"/>
      <c r="K24" s="16"/>
      <c r="L24" s="16"/>
      <c r="M24" s="16"/>
      <c r="N24" s="17"/>
      <c r="O24" s="16"/>
      <c r="P24" s="16"/>
    </row>
    <row r="25" spans="1:16" x14ac:dyDescent="0.25">
      <c r="A25" s="4" t="s">
        <v>39</v>
      </c>
      <c r="B25" s="21">
        <f t="shared" si="0"/>
        <v>1</v>
      </c>
      <c r="C25" s="16"/>
      <c r="D25" s="16"/>
      <c r="E25" s="16"/>
      <c r="F25" s="16"/>
      <c r="G25" s="16"/>
      <c r="H25" s="16"/>
      <c r="I25" s="16">
        <v>1</v>
      </c>
      <c r="J25" s="16"/>
      <c r="K25" s="16"/>
      <c r="L25" s="16"/>
      <c r="M25" s="16"/>
      <c r="N25" s="17"/>
      <c r="O25" s="16"/>
      <c r="P25" s="16"/>
    </row>
    <row r="26" spans="1:16" x14ac:dyDescent="0.25">
      <c r="A26" s="4" t="s">
        <v>40</v>
      </c>
      <c r="B26" s="21">
        <f t="shared" si="0"/>
        <v>1</v>
      </c>
      <c r="C26" s="16"/>
      <c r="D26" s="16">
        <v>1</v>
      </c>
      <c r="E26" s="16"/>
      <c r="F26" s="16"/>
      <c r="G26" s="16"/>
      <c r="H26" s="16"/>
      <c r="I26" s="16"/>
      <c r="J26" s="16"/>
      <c r="K26" s="16"/>
      <c r="L26" s="16"/>
      <c r="M26" s="16"/>
      <c r="N26" s="17"/>
      <c r="O26" s="16"/>
      <c r="P26" s="16"/>
    </row>
    <row r="27" spans="1:16" x14ac:dyDescent="0.25">
      <c r="A27" s="4" t="s">
        <v>41</v>
      </c>
      <c r="B27" s="21">
        <f t="shared" si="0"/>
        <v>2</v>
      </c>
      <c r="C27" s="16"/>
      <c r="D27" s="16"/>
      <c r="E27" s="16"/>
      <c r="F27" s="16"/>
      <c r="G27" s="16"/>
      <c r="H27" s="16">
        <v>0.5</v>
      </c>
      <c r="I27" s="16"/>
      <c r="J27" s="16">
        <v>1</v>
      </c>
      <c r="K27" s="16"/>
      <c r="L27" s="16"/>
      <c r="M27" s="16"/>
      <c r="N27" s="17"/>
      <c r="O27" s="16">
        <v>0.5</v>
      </c>
      <c r="P27" s="16"/>
    </row>
    <row r="28" spans="1:16" x14ac:dyDescent="0.25">
      <c r="A28" s="4" t="s">
        <v>42</v>
      </c>
      <c r="B28" s="21">
        <f t="shared" si="0"/>
        <v>8</v>
      </c>
      <c r="C28" s="16"/>
      <c r="D28" s="16"/>
      <c r="E28" s="16"/>
      <c r="F28" s="16"/>
      <c r="G28" s="52">
        <v>8</v>
      </c>
      <c r="H28" s="16"/>
      <c r="I28" s="16"/>
      <c r="J28" s="16"/>
      <c r="K28" s="16"/>
      <c r="L28" s="16"/>
      <c r="M28" s="16"/>
      <c r="N28" s="17"/>
      <c r="O28" s="16"/>
      <c r="P28" s="16"/>
    </row>
    <row r="29" spans="1:16" x14ac:dyDescent="0.25">
      <c r="A29" s="4" t="s">
        <v>43</v>
      </c>
      <c r="B29" s="21">
        <f t="shared" si="0"/>
        <v>9.5</v>
      </c>
      <c r="C29" s="16">
        <v>4</v>
      </c>
      <c r="D29" s="16"/>
      <c r="E29" s="16"/>
      <c r="F29" s="16"/>
      <c r="G29" s="16"/>
      <c r="H29" s="16"/>
      <c r="I29" s="16">
        <v>2</v>
      </c>
      <c r="J29" s="16"/>
      <c r="K29" s="16">
        <v>1</v>
      </c>
      <c r="L29" s="16">
        <v>1.5</v>
      </c>
      <c r="M29" s="16"/>
      <c r="N29" s="17"/>
      <c r="O29" s="16"/>
      <c r="P29" s="16">
        <v>1</v>
      </c>
    </row>
    <row r="30" spans="1:16" x14ac:dyDescent="0.25">
      <c r="A30" s="4" t="s">
        <v>44</v>
      </c>
      <c r="B30" s="21">
        <f t="shared" si="0"/>
        <v>9</v>
      </c>
      <c r="C30" s="16"/>
      <c r="D30" s="16"/>
      <c r="E30" s="16"/>
      <c r="F30" s="16"/>
      <c r="G30" s="16"/>
      <c r="H30" s="16"/>
      <c r="I30" s="16">
        <v>6</v>
      </c>
      <c r="J30" s="16"/>
      <c r="K30" s="16"/>
      <c r="L30" s="16"/>
      <c r="M30" s="16"/>
      <c r="N30" s="17">
        <v>2</v>
      </c>
      <c r="O30" s="16"/>
      <c r="P30" s="16">
        <v>1</v>
      </c>
    </row>
    <row r="31" spans="1:16" x14ac:dyDescent="0.25">
      <c r="A31" s="4" t="s">
        <v>45</v>
      </c>
      <c r="B31" s="21">
        <f t="shared" si="0"/>
        <v>3</v>
      </c>
      <c r="C31" s="16">
        <v>1</v>
      </c>
      <c r="D31" s="16">
        <v>1</v>
      </c>
      <c r="E31" s="16"/>
      <c r="F31" s="16"/>
      <c r="G31" s="16"/>
      <c r="H31" s="16"/>
      <c r="I31" s="16">
        <v>1</v>
      </c>
      <c r="J31" s="16"/>
      <c r="K31" s="16"/>
      <c r="L31" s="16"/>
      <c r="M31" s="16"/>
      <c r="N31" s="17"/>
      <c r="O31" s="16"/>
      <c r="P31" s="16"/>
    </row>
    <row r="32" spans="1:16" x14ac:dyDescent="0.25">
      <c r="A32" s="4" t="s">
        <v>46</v>
      </c>
      <c r="B32" s="21">
        <f t="shared" si="0"/>
        <v>9</v>
      </c>
      <c r="C32" s="16">
        <v>4</v>
      </c>
      <c r="D32" s="16">
        <v>2</v>
      </c>
      <c r="E32" s="16"/>
      <c r="F32" s="16"/>
      <c r="G32" s="16"/>
      <c r="H32" s="16"/>
      <c r="I32" s="16">
        <v>2</v>
      </c>
      <c r="J32" s="16"/>
      <c r="K32" s="16"/>
      <c r="L32" s="16"/>
      <c r="M32" s="16"/>
      <c r="N32" s="17">
        <v>1</v>
      </c>
      <c r="O32" s="16"/>
      <c r="P32" s="16"/>
    </row>
    <row r="33" spans="1:16" x14ac:dyDescent="0.25">
      <c r="A33" s="4" t="s">
        <v>47</v>
      </c>
      <c r="B33" s="21">
        <f t="shared" si="0"/>
        <v>2</v>
      </c>
      <c r="C33" s="16">
        <v>1</v>
      </c>
      <c r="D33" s="16"/>
      <c r="E33" s="16"/>
      <c r="F33" s="16"/>
      <c r="G33" s="16"/>
      <c r="H33" s="16"/>
      <c r="I33" s="16">
        <v>1</v>
      </c>
      <c r="J33" s="16"/>
      <c r="K33" s="16"/>
      <c r="L33" s="16"/>
      <c r="M33" s="16"/>
      <c r="N33" s="17"/>
      <c r="O33" s="16"/>
      <c r="P33" s="16"/>
    </row>
    <row r="34" spans="1:16" x14ac:dyDescent="0.25">
      <c r="A34" s="4" t="s">
        <v>48</v>
      </c>
      <c r="B34" s="21">
        <f t="shared" si="0"/>
        <v>1</v>
      </c>
      <c r="C34" s="16"/>
      <c r="D34" s="16"/>
      <c r="E34" s="16"/>
      <c r="F34" s="16"/>
      <c r="G34" s="16"/>
      <c r="H34" s="16"/>
      <c r="I34" s="16">
        <v>1</v>
      </c>
      <c r="J34" s="16"/>
      <c r="K34" s="16"/>
      <c r="L34" s="16"/>
      <c r="M34" s="16"/>
      <c r="N34" s="17"/>
      <c r="O34" s="16"/>
      <c r="P34" s="16"/>
    </row>
    <row r="35" spans="1:16" x14ac:dyDescent="0.25">
      <c r="A35" s="4" t="s">
        <v>49</v>
      </c>
      <c r="B35" s="21">
        <f t="shared" si="0"/>
        <v>2</v>
      </c>
      <c r="C35" s="16"/>
      <c r="D35" s="16"/>
      <c r="E35" s="16">
        <v>1</v>
      </c>
      <c r="F35" s="16"/>
      <c r="G35" s="16"/>
      <c r="H35" s="16"/>
      <c r="I35" s="16"/>
      <c r="J35" s="16"/>
      <c r="K35" s="16"/>
      <c r="L35" s="16"/>
      <c r="M35" s="16">
        <v>1</v>
      </c>
      <c r="N35" s="17"/>
      <c r="O35" s="16"/>
      <c r="P35" s="16"/>
    </row>
    <row r="36" spans="1:16" x14ac:dyDescent="0.25">
      <c r="A36" s="4" t="s">
        <v>58</v>
      </c>
      <c r="B36" s="21">
        <f t="shared" si="0"/>
        <v>1</v>
      </c>
      <c r="C36" s="16"/>
      <c r="D36" s="16"/>
      <c r="E36" s="16">
        <v>1</v>
      </c>
      <c r="F36" s="16"/>
      <c r="G36" s="16"/>
      <c r="H36" s="16"/>
      <c r="I36" s="16"/>
      <c r="J36" s="16"/>
      <c r="K36" s="16"/>
      <c r="L36" s="16"/>
      <c r="M36" s="16"/>
      <c r="N36" s="17"/>
      <c r="O36" s="16"/>
      <c r="P36" s="16"/>
    </row>
    <row r="37" spans="1:16" x14ac:dyDescent="0.25">
      <c r="A37" s="4" t="s">
        <v>50</v>
      </c>
      <c r="B37" s="21">
        <f t="shared" si="0"/>
        <v>4</v>
      </c>
      <c r="C37" s="16"/>
      <c r="D37" s="16">
        <v>1</v>
      </c>
      <c r="E37" s="16"/>
      <c r="F37" s="16"/>
      <c r="G37" s="16"/>
      <c r="H37" s="16"/>
      <c r="I37" s="16">
        <v>2</v>
      </c>
      <c r="J37" s="16"/>
      <c r="K37" s="16"/>
      <c r="L37" s="16"/>
      <c r="M37" s="16"/>
      <c r="N37" s="17"/>
      <c r="O37" s="16">
        <v>1</v>
      </c>
      <c r="P37" s="16"/>
    </row>
    <row r="38" spans="1:16" x14ac:dyDescent="0.25">
      <c r="A38" s="4" t="s">
        <v>51</v>
      </c>
      <c r="B38" s="21">
        <f t="shared" si="0"/>
        <v>8</v>
      </c>
      <c r="C38" s="18">
        <v>1</v>
      </c>
      <c r="D38" s="18"/>
      <c r="E38" s="18"/>
      <c r="F38" s="18"/>
      <c r="G38" s="18"/>
      <c r="H38" s="18"/>
      <c r="I38" s="18">
        <v>3</v>
      </c>
      <c r="J38" s="18"/>
      <c r="K38" s="18"/>
      <c r="L38" s="18">
        <v>1</v>
      </c>
      <c r="M38" s="18">
        <v>1</v>
      </c>
      <c r="N38" s="17">
        <v>1</v>
      </c>
      <c r="O38" s="16"/>
      <c r="P38" s="16">
        <v>1</v>
      </c>
    </row>
    <row r="39" spans="1:16" x14ac:dyDescent="0.25">
      <c r="A39" s="4" t="s">
        <v>52</v>
      </c>
      <c r="B39" s="21">
        <f t="shared" si="0"/>
        <v>2</v>
      </c>
      <c r="C39" s="16"/>
      <c r="D39" s="16">
        <v>2</v>
      </c>
      <c r="E39" s="16"/>
      <c r="F39" s="16"/>
      <c r="G39" s="16"/>
      <c r="H39" s="16"/>
      <c r="I39" s="16"/>
      <c r="J39" s="16"/>
      <c r="K39" s="16"/>
      <c r="L39" s="16"/>
      <c r="M39" s="16"/>
      <c r="N39" s="17"/>
      <c r="O39" s="16"/>
      <c r="P39" s="16"/>
    </row>
    <row r="40" spans="1:16" x14ac:dyDescent="0.25">
      <c r="A40" s="4" t="s">
        <v>53</v>
      </c>
      <c r="B40" s="21">
        <f t="shared" si="0"/>
        <v>4</v>
      </c>
      <c r="C40" s="16">
        <v>2</v>
      </c>
      <c r="D40" s="16"/>
      <c r="E40" s="16"/>
      <c r="F40" s="16"/>
      <c r="G40" s="16"/>
      <c r="H40" s="16"/>
      <c r="I40" s="16">
        <v>1</v>
      </c>
      <c r="J40" s="16"/>
      <c r="K40" s="16"/>
      <c r="L40" s="16"/>
      <c r="M40" s="16"/>
      <c r="N40" s="17"/>
      <c r="O40" s="16">
        <v>1</v>
      </c>
      <c r="P40" s="16"/>
    </row>
    <row r="41" spans="1:16" x14ac:dyDescent="0.25">
      <c r="A41" s="4" t="s">
        <v>54</v>
      </c>
      <c r="B41" s="21">
        <f t="shared" si="0"/>
        <v>1</v>
      </c>
      <c r="C41" s="16"/>
      <c r="D41" s="16">
        <v>1</v>
      </c>
      <c r="E41" s="16"/>
      <c r="F41" s="16"/>
      <c r="G41" s="16"/>
      <c r="H41" s="16"/>
      <c r="I41" s="16"/>
      <c r="J41" s="16"/>
      <c r="K41" s="16"/>
      <c r="L41" s="16"/>
      <c r="M41" s="16"/>
      <c r="N41" s="17"/>
      <c r="O41" s="16"/>
      <c r="P41" s="16"/>
    </row>
    <row r="42" spans="1:16" ht="30" x14ac:dyDescent="0.25">
      <c r="A42" s="4" t="s">
        <v>55</v>
      </c>
      <c r="B42" s="21">
        <f t="shared" si="0"/>
        <v>1</v>
      </c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7">
        <v>1</v>
      </c>
      <c r="O42" s="16"/>
      <c r="P42" s="16"/>
    </row>
    <row r="43" spans="1:16" x14ac:dyDescent="0.25">
      <c r="A43" s="6" t="s">
        <v>56</v>
      </c>
      <c r="B43" s="22">
        <f t="shared" si="0"/>
        <v>1</v>
      </c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7">
        <v>1</v>
      </c>
      <c r="O43" s="16"/>
      <c r="P43" s="16"/>
    </row>
  </sheetData>
  <autoFilter ref="A3:V43"/>
  <mergeCells count="2">
    <mergeCell ref="A2:P2"/>
    <mergeCell ref="A1:P1"/>
  </mergeCells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Краткий СВОД по Магаданской обл</vt:lpstr>
      <vt:lpstr>Лист1</vt:lpstr>
      <vt:lpstr>Лист1!Print_Titles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Novosad1</dc:creator>
  <cp:lastModifiedBy>Миронова Екатерина Александровна</cp:lastModifiedBy>
  <cp:revision>2</cp:revision>
  <cp:lastPrinted>2023-04-14T00:31:26Z</cp:lastPrinted>
  <dcterms:created xsi:type="dcterms:W3CDTF">2012-01-16T00:32:54Z</dcterms:created>
  <dcterms:modified xsi:type="dcterms:W3CDTF">2024-09-13T11:15:06Z</dcterms:modified>
</cp:coreProperties>
</file>